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tabRatio="767"/>
  </bookViews>
  <sheets>
    <sheet name="Resumo" sheetId="1" r:id="rId1"/>
    <sheet name="Receitas" sheetId="2" r:id="rId2"/>
    <sheet name="Despesas" sheetId="3" r:id="rId3"/>
    <sheet name="Funcionamento" sheetId="4" r:id="rId4"/>
    <sheet name="Formação" sheetId="5" r:id="rId5"/>
    <sheet name="Desporto" sheetId="6" r:id="rId6"/>
    <sheet name="Saúde" sheetId="7" r:id="rId7"/>
    <sheet name="Social" sheetId="8" r:id="rId8"/>
    <sheet name="Cultura" sheetId="9" r:id="rId9"/>
    <sheet name="Internacional" sheetId="10" r:id="rId10"/>
    <sheet name="Comunicação" sheetId="11" r:id="rId11"/>
    <sheet name="Grupo Académicos" sheetId="12" r:id="rId12"/>
  </sheets>
  <calcPr calcId="125725" concurrentCalc="0"/>
</workbook>
</file>

<file path=xl/calcChain.xml><?xml version="1.0" encoding="utf-8"?>
<calcChain xmlns="http://schemas.openxmlformats.org/spreadsheetml/2006/main">
  <c r="K27" i="2"/>
  <c r="D8"/>
  <c r="H13"/>
  <c r="D9"/>
  <c r="D10"/>
  <c r="C4" i="1"/>
  <c r="D14" i="4"/>
  <c r="C4" i="3"/>
  <c r="D14" i="5"/>
  <c r="C5" i="3"/>
  <c r="D11" i="6"/>
  <c r="C6" i="3"/>
  <c r="D8" i="7"/>
  <c r="C7" i="3"/>
  <c r="D6" i="8"/>
  <c r="C8" i="3"/>
  <c r="D11" i="9"/>
  <c r="C9" i="3"/>
  <c r="D6" i="11"/>
  <c r="C11" i="3"/>
  <c r="D11" i="12"/>
  <c r="C12" i="3"/>
  <c r="D10" i="10"/>
  <c r="C10" i="3"/>
  <c r="C13"/>
  <c r="C5" i="1"/>
  <c r="C6"/>
</calcChain>
</file>

<file path=xl/sharedStrings.xml><?xml version="1.0" encoding="utf-8"?>
<sst xmlns="http://schemas.openxmlformats.org/spreadsheetml/2006/main" count="141" uniqueCount="92">
  <si>
    <t xml:space="preserve">Balanço </t>
  </si>
  <si>
    <t>Valor</t>
  </si>
  <si>
    <t>Receitas</t>
  </si>
  <si>
    <t>Despesas</t>
  </si>
  <si>
    <t xml:space="preserve">Total </t>
  </si>
  <si>
    <t>Entradas Previstas</t>
  </si>
  <si>
    <t>Nvending</t>
  </si>
  <si>
    <t>IPDJ</t>
  </si>
  <si>
    <t>Renda Unicópia</t>
  </si>
  <si>
    <t>Retorno Atividades</t>
  </si>
  <si>
    <t>Patrocínios</t>
  </si>
  <si>
    <t>Retorno Merchandising</t>
  </si>
  <si>
    <t>Especificações</t>
  </si>
  <si>
    <t>ANF</t>
  </si>
  <si>
    <t>Plural</t>
  </si>
  <si>
    <t>Reitoria</t>
  </si>
  <si>
    <t>Monaf</t>
  </si>
  <si>
    <t>Bluepharma</t>
  </si>
  <si>
    <t>Total</t>
  </si>
  <si>
    <t>Outros</t>
  </si>
  <si>
    <t>Atividade</t>
  </si>
  <si>
    <t>XIV Congresso AEFFUP</t>
  </si>
  <si>
    <t>XXIII Fórum Farmacêutico AEFFUP</t>
  </si>
  <si>
    <t>Curso de Gestão Farmacêutico AEFFUP</t>
  </si>
  <si>
    <t>Curso de Marketing Farmacêutico</t>
  </si>
  <si>
    <t>Visita de Estudo</t>
  </si>
  <si>
    <t>Taça AEFFUP</t>
  </si>
  <si>
    <t>Fim de Semana Desportivo</t>
  </si>
  <si>
    <t>Visita Flash</t>
  </si>
  <si>
    <t>Alojamento SEP</t>
  </si>
  <si>
    <t>Fim de Semana de Voluntariado</t>
  </si>
  <si>
    <t>Comemoração 90º Aniversário AEFFUP</t>
  </si>
  <si>
    <t>XVIII Sarau Cultural AEFFUP</t>
  </si>
  <si>
    <t>Curso de Primeiros Socorros/SBDV</t>
  </si>
  <si>
    <t xml:space="preserve">Desporto é a minha Praia </t>
  </si>
  <si>
    <t>Porto Procura-se</t>
  </si>
  <si>
    <t>Curso de Defesa Pessoal</t>
  </si>
  <si>
    <t>Festa de Receção</t>
  </si>
  <si>
    <t xml:space="preserve">Valor </t>
  </si>
  <si>
    <t>Funcionamento Base</t>
  </si>
  <si>
    <t>Projeto Formação</t>
  </si>
  <si>
    <t>Projeto Desporto</t>
  </si>
  <si>
    <t>Projeto Saúde</t>
  </si>
  <si>
    <t>Projeto Social</t>
  </si>
  <si>
    <t>Projeto Cultura</t>
  </si>
  <si>
    <t>Projeto Internacional</t>
  </si>
  <si>
    <t xml:space="preserve">Projeto Comunicação </t>
  </si>
  <si>
    <t>Grupos Académicos</t>
  </si>
  <si>
    <t>Contabilidade</t>
  </si>
  <si>
    <t xml:space="preserve">Despesas Básicas </t>
  </si>
  <si>
    <t>Taxas Bancárias</t>
  </si>
  <si>
    <t>Merchandising</t>
  </si>
  <si>
    <t>Impressões</t>
  </si>
  <si>
    <t>Representação Externa</t>
  </si>
  <si>
    <t>Expofarma</t>
  </si>
  <si>
    <t>PEECF</t>
  </si>
  <si>
    <t>Get Pro</t>
  </si>
  <si>
    <t>Curso de Gestão Farmacêutica</t>
  </si>
  <si>
    <t>I SIFFUP</t>
  </si>
  <si>
    <t>I Feira de Emprego AEFFUP</t>
  </si>
  <si>
    <t>Desporto é a minha Praia</t>
  </si>
  <si>
    <t>Acompanhamento Equipas</t>
  </si>
  <si>
    <t>Farmácia dos Pequeninos</t>
  </si>
  <si>
    <t>X Rastreio de Saúde AEFFUP</t>
  </si>
  <si>
    <t>Fimde Semana de Voluntariado</t>
  </si>
  <si>
    <t>Orçamento Participativo</t>
  </si>
  <si>
    <t xml:space="preserve">Comemoração 90º Aniversário AEFFUP </t>
  </si>
  <si>
    <t>V Noite Tasqueira</t>
  </si>
  <si>
    <t>Workshop de Culinária</t>
  </si>
  <si>
    <t>Twinnet</t>
  </si>
  <si>
    <t>Receção SEP</t>
  </si>
  <si>
    <t>Revista Substania Ativa</t>
  </si>
  <si>
    <t>Manutenção Site AEFFUP</t>
  </si>
  <si>
    <t>Tuna de Farmácia do Porto</t>
  </si>
  <si>
    <t>Sirigaitas</t>
  </si>
  <si>
    <t>Grupo de Fados da FFUP</t>
  </si>
  <si>
    <t>NASA</t>
  </si>
  <si>
    <t>NuMA</t>
  </si>
  <si>
    <t>NC</t>
  </si>
  <si>
    <t>Comissão de Praxe</t>
  </si>
  <si>
    <t>Imprevistos</t>
  </si>
  <si>
    <t>Pagamentos ao Estado</t>
  </si>
  <si>
    <t>Simulação Farmácia Piloto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</si>
  <si>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IPSF EuRO Regional Symposium</t>
    </r>
  </si>
  <si>
    <t xml:space="preserve">Formação em Soft Skills </t>
  </si>
  <si>
    <t>Congresso Internacional IPSF</t>
  </si>
  <si>
    <t>IPSF- Quota</t>
  </si>
  <si>
    <t>APEF - Quota</t>
  </si>
  <si>
    <t>III Pharma Start &amp; Solve</t>
  </si>
  <si>
    <t>Formação em Soft Skills</t>
  </si>
  <si>
    <t>Tasc'Olimpicvs</t>
  </si>
  <si>
    <t>Quota FADU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</si>
</sst>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75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21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thin">
        <color indexed="64"/>
      </bottom>
      <diagonal/>
    </border>
    <border>
      <left/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thin">
        <color indexed="64"/>
      </bottom>
      <diagonal/>
    </border>
    <border>
      <left/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6" fontId="0" fillId="0" borderId="2" xfId="0" applyNumberFormat="1" applyBorder="1"/>
    <xf numFmtId="0" fontId="0" fillId="5" borderId="5" xfId="0" applyFill="1" applyBorder="1"/>
    <xf numFmtId="0" fontId="0" fillId="5" borderId="6" xfId="0" applyFill="1" applyBorder="1" applyAlignment="1">
      <alignment horizontal="left"/>
    </xf>
    <xf numFmtId="6" fontId="0" fillId="0" borderId="4" xfId="0" applyNumberFormat="1" applyBorder="1"/>
    <xf numFmtId="0" fontId="0" fillId="0" borderId="0" xfId="0" applyBorder="1"/>
    <xf numFmtId="0" fontId="1" fillId="0" borderId="3" xfId="0" applyFont="1" applyFill="1" applyBorder="1" applyAlignment="1">
      <alignment horizontal="right"/>
    </xf>
    <xf numFmtId="0" fontId="0" fillId="6" borderId="5" xfId="0" applyFill="1" applyBorder="1"/>
    <xf numFmtId="0" fontId="0" fillId="6" borderId="6" xfId="0" applyFill="1" applyBorder="1"/>
    <xf numFmtId="0" fontId="1" fillId="0" borderId="3" xfId="0" applyFont="1" applyBorder="1" applyAlignment="1">
      <alignment horizontal="right"/>
    </xf>
    <xf numFmtId="6" fontId="0" fillId="0" borderId="0" xfId="0" applyNumberFormat="1"/>
    <xf numFmtId="0" fontId="0" fillId="9" borderId="5" xfId="0" applyFill="1" applyBorder="1"/>
    <xf numFmtId="0" fontId="0" fillId="9" borderId="6" xfId="0" applyFill="1" applyBorder="1"/>
    <xf numFmtId="0" fontId="0" fillId="0" borderId="7" xfId="0" applyBorder="1"/>
    <xf numFmtId="6" fontId="0" fillId="0" borderId="8" xfId="0" applyNumberFormat="1" applyBorder="1"/>
    <xf numFmtId="0" fontId="0" fillId="0" borderId="9" xfId="0" applyBorder="1"/>
    <xf numFmtId="0" fontId="0" fillId="7" borderId="5" xfId="0" applyFill="1" applyBorder="1"/>
    <xf numFmtId="0" fontId="0" fillId="7" borderId="6" xfId="0" applyFill="1" applyBorder="1"/>
    <xf numFmtId="6" fontId="0" fillId="0" borderId="10" xfId="0" applyNumberFormat="1" applyBorder="1"/>
    <xf numFmtId="0" fontId="0" fillId="2" borderId="11" xfId="0" applyFill="1" applyBorder="1"/>
    <xf numFmtId="0" fontId="0" fillId="2" borderId="12" xfId="0" applyFill="1" applyBorder="1"/>
    <xf numFmtId="0" fontId="0" fillId="0" borderId="13" xfId="0" applyBorder="1"/>
    <xf numFmtId="6" fontId="0" fillId="0" borderId="14" xfId="0" applyNumberFormat="1" applyBorder="1"/>
    <xf numFmtId="0" fontId="0" fillId="0" borderId="15" xfId="0" applyBorder="1"/>
    <xf numFmtId="6" fontId="0" fillId="0" borderId="16" xfId="0" applyNumberFormat="1" applyBorder="1"/>
    <xf numFmtId="0" fontId="0" fillId="0" borderId="17" xfId="0" applyBorder="1"/>
    <xf numFmtId="6" fontId="0" fillId="0" borderId="18" xfId="0" applyNumberFormat="1" applyBorder="1"/>
    <xf numFmtId="0" fontId="1" fillId="0" borderId="19" xfId="0" applyFont="1" applyBorder="1" applyAlignment="1">
      <alignment horizontal="right"/>
    </xf>
    <xf numFmtId="6" fontId="0" fillId="0" borderId="20" xfId="0" applyNumberFormat="1" applyBorder="1"/>
    <xf numFmtId="0" fontId="0" fillId="3" borderId="11" xfId="0" applyFill="1" applyBorder="1"/>
    <xf numFmtId="0" fontId="0" fillId="3" borderId="12" xfId="0" applyFill="1" applyBorder="1"/>
    <xf numFmtId="0" fontId="0" fillId="0" borderId="16" xfId="0" applyBorder="1"/>
    <xf numFmtId="0" fontId="0" fillId="3" borderId="5" xfId="0" applyFill="1" applyBorder="1"/>
    <xf numFmtId="0" fontId="0" fillId="3" borderId="6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2" borderId="5" xfId="0" applyFill="1" applyBorder="1"/>
    <xf numFmtId="0" fontId="0" fillId="12" borderId="6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4" borderId="21" xfId="0" applyFill="1" applyBorder="1"/>
    <xf numFmtId="0" fontId="0" fillId="14" borderId="22" xfId="0" applyFill="1" applyBorder="1"/>
    <xf numFmtId="0" fontId="0" fillId="8" borderId="21" xfId="0" applyFill="1" applyBorder="1"/>
    <xf numFmtId="0" fontId="0" fillId="8" borderId="22" xfId="0" applyFill="1" applyBorder="1"/>
    <xf numFmtId="0" fontId="0" fillId="11" borderId="21" xfId="0" applyFill="1" applyBorder="1"/>
    <xf numFmtId="0" fontId="0" fillId="11" borderId="22" xfId="0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0" borderId="19" xfId="0" applyBorder="1"/>
    <xf numFmtId="0" fontId="0" fillId="0" borderId="28" xfId="0" applyBorder="1"/>
    <xf numFmtId="0" fontId="0" fillId="2" borderId="14" xfId="0" applyFill="1" applyBorder="1"/>
    <xf numFmtId="6" fontId="0" fillId="0" borderId="2" xfId="0" applyNumberFormat="1" applyFill="1" applyBorder="1"/>
    <xf numFmtId="0" fontId="0" fillId="2" borderId="13" xfId="0" applyFill="1" applyBorder="1"/>
    <xf numFmtId="6" fontId="0" fillId="0" borderId="14" xfId="0" applyNumberFormat="1" applyFill="1" applyBorder="1"/>
    <xf numFmtId="6" fontId="0" fillId="0" borderId="16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2121"/>
      <color rgb="FFCC0099"/>
      <color rgb="FFFFFF66"/>
      <color rgb="FF00CC00"/>
      <color rgb="FF66FF33"/>
      <color rgb="FFFF575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2:C6"/>
  <sheetViews>
    <sheetView tabSelected="1" zoomScale="160" zoomScaleNormal="160" workbookViewId="0">
      <selection activeCell="F12" sqref="F12"/>
    </sheetView>
  </sheetViews>
  <sheetFormatPr defaultRowHeight="15"/>
  <cols>
    <col min="2" max="2" width="14.42578125" customWidth="1"/>
    <col min="3" max="3" width="23.140625" customWidth="1"/>
  </cols>
  <sheetData>
    <row r="2" spans="2:3" ht="15.75" thickBot="1"/>
    <row r="3" spans="2:3">
      <c r="B3" s="47" t="s">
        <v>0</v>
      </c>
      <c r="C3" s="48" t="s">
        <v>1</v>
      </c>
    </row>
    <row r="4" spans="2:3">
      <c r="B4" s="14" t="s">
        <v>2</v>
      </c>
      <c r="C4" s="15">
        <f>Receitas!D10</f>
        <v>77940</v>
      </c>
    </row>
    <row r="5" spans="2:3">
      <c r="B5" s="16" t="s">
        <v>3</v>
      </c>
      <c r="C5" s="19">
        <f>Despesas!C13</f>
        <v>77940</v>
      </c>
    </row>
    <row r="6" spans="2:3" ht="15.75" thickBot="1">
      <c r="B6" s="7" t="s">
        <v>4</v>
      </c>
      <c r="C6" s="5">
        <f>C4-C5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C2:M28"/>
  <sheetViews>
    <sheetView topLeftCell="B10" workbookViewId="0">
      <selection activeCell="N8" sqref="N8"/>
    </sheetView>
  </sheetViews>
  <sheetFormatPr defaultRowHeight="15"/>
  <cols>
    <col min="3" max="3" width="29.140625" customWidth="1"/>
    <col min="4" max="4" width="17.28515625" customWidth="1"/>
    <col min="6" max="6" width="9.140625" customWidth="1"/>
    <col min="7" max="7" width="13.85546875" customWidth="1"/>
    <col min="10" max="10" width="35.5703125" bestFit="1" customWidth="1"/>
    <col min="12" max="12" width="9.140625" customWidth="1"/>
  </cols>
  <sheetData>
    <row r="2" spans="3:13" ht="15.75" thickBot="1"/>
    <row r="3" spans="3:13" ht="15.75" thickBot="1">
      <c r="C3" s="3" t="s">
        <v>5</v>
      </c>
      <c r="D3" s="4" t="s">
        <v>1</v>
      </c>
    </row>
    <row r="4" spans="3:13">
      <c r="C4" s="14" t="s">
        <v>6</v>
      </c>
      <c r="D4" s="15">
        <v>18450</v>
      </c>
      <c r="G4" s="49" t="s">
        <v>12</v>
      </c>
      <c r="H4" s="50"/>
      <c r="I4" s="50"/>
      <c r="J4" s="50"/>
      <c r="K4" s="51"/>
    </row>
    <row r="5" spans="3:13" ht="15.75" thickBot="1">
      <c r="C5" s="1" t="s">
        <v>7</v>
      </c>
      <c r="D5" s="2">
        <v>13500</v>
      </c>
      <c r="G5" s="24"/>
      <c r="H5" s="6"/>
      <c r="I5" s="6"/>
      <c r="J5" s="6"/>
      <c r="K5" s="32"/>
    </row>
    <row r="6" spans="3:13">
      <c r="C6" s="1" t="s">
        <v>11</v>
      </c>
      <c r="D6" s="2">
        <v>13500</v>
      </c>
      <c r="G6" s="20" t="s">
        <v>10</v>
      </c>
      <c r="H6" s="21" t="s">
        <v>1</v>
      </c>
      <c r="I6" s="6"/>
      <c r="J6" s="30" t="s">
        <v>9</v>
      </c>
      <c r="K6" s="31"/>
    </row>
    <row r="7" spans="3:13">
      <c r="C7" s="1" t="s">
        <v>8</v>
      </c>
      <c r="D7" s="2">
        <v>4500</v>
      </c>
      <c r="G7" s="22" t="s">
        <v>13</v>
      </c>
      <c r="H7" s="23">
        <v>1500</v>
      </c>
      <c r="I7" s="6"/>
      <c r="J7" s="56" t="s">
        <v>20</v>
      </c>
      <c r="K7" s="54" t="s">
        <v>1</v>
      </c>
    </row>
    <row r="8" spans="3:13">
      <c r="C8" s="1" t="s">
        <v>9</v>
      </c>
      <c r="D8" s="2">
        <f>K27</f>
        <v>20640</v>
      </c>
      <c r="G8" s="24" t="s">
        <v>14</v>
      </c>
      <c r="H8" s="25">
        <v>700</v>
      </c>
      <c r="I8" s="6"/>
      <c r="J8" s="22" t="s">
        <v>21</v>
      </c>
      <c r="K8" s="57">
        <v>3800</v>
      </c>
    </row>
    <row r="9" spans="3:13">
      <c r="C9" s="16" t="s">
        <v>10</v>
      </c>
      <c r="D9" s="19">
        <f>H13</f>
        <v>7350</v>
      </c>
      <c r="G9" s="24" t="s">
        <v>15</v>
      </c>
      <c r="H9" s="25">
        <v>1000</v>
      </c>
      <c r="I9" s="6"/>
      <c r="J9" s="24" t="s">
        <v>22</v>
      </c>
      <c r="K9" s="58">
        <v>500</v>
      </c>
      <c r="M9" s="11"/>
    </row>
    <row r="10" spans="3:13" ht="15.75" thickBot="1">
      <c r="C10" s="7" t="s">
        <v>18</v>
      </c>
      <c r="D10" s="5">
        <f>SUM(D4:D9)</f>
        <v>77940</v>
      </c>
      <c r="G10" s="24" t="s">
        <v>16</v>
      </c>
      <c r="H10" s="25">
        <v>250</v>
      </c>
      <c r="I10" s="6"/>
      <c r="J10" s="24" t="s">
        <v>31</v>
      </c>
      <c r="K10" s="58">
        <v>1300</v>
      </c>
    </row>
    <row r="11" spans="3:13">
      <c r="G11" s="24" t="s">
        <v>17</v>
      </c>
      <c r="H11" s="25">
        <v>500</v>
      </c>
      <c r="I11" s="6"/>
      <c r="J11" s="24" t="s">
        <v>32</v>
      </c>
      <c r="K11" s="58">
        <v>1285</v>
      </c>
    </row>
    <row r="12" spans="3:13">
      <c r="G12" s="26" t="s">
        <v>19</v>
      </c>
      <c r="H12" s="27">
        <v>3400</v>
      </c>
      <c r="I12" s="6"/>
      <c r="J12" s="24" t="s">
        <v>23</v>
      </c>
      <c r="K12" s="58">
        <v>4375</v>
      </c>
    </row>
    <row r="13" spans="3:13" ht="15.75" thickBot="1">
      <c r="G13" s="28" t="s">
        <v>18</v>
      </c>
      <c r="H13" s="29">
        <f>SUM(H7:H12)</f>
        <v>7350</v>
      </c>
      <c r="I13" s="6"/>
      <c r="J13" s="24" t="s">
        <v>24</v>
      </c>
      <c r="K13" s="58">
        <v>4000</v>
      </c>
    </row>
    <row r="14" spans="3:13">
      <c r="G14" s="24"/>
      <c r="H14" s="6"/>
      <c r="I14" s="6"/>
      <c r="J14" s="24" t="s">
        <v>33</v>
      </c>
      <c r="K14" s="58">
        <v>1200</v>
      </c>
    </row>
    <row r="15" spans="3:13">
      <c r="G15" s="24"/>
      <c r="H15" s="6"/>
      <c r="I15" s="6"/>
      <c r="J15" s="24" t="s">
        <v>27</v>
      </c>
      <c r="K15" s="58">
        <v>500</v>
      </c>
    </row>
    <row r="16" spans="3:13">
      <c r="G16" s="24"/>
      <c r="H16" s="6"/>
      <c r="I16" s="6"/>
      <c r="J16" s="24" t="s">
        <v>34</v>
      </c>
      <c r="K16" s="58">
        <v>50</v>
      </c>
    </row>
    <row r="17" spans="7:11">
      <c r="G17" s="24"/>
      <c r="H17" s="6"/>
      <c r="I17" s="6"/>
      <c r="J17" s="24" t="s">
        <v>30</v>
      </c>
      <c r="K17" s="58">
        <v>70</v>
      </c>
    </row>
    <row r="18" spans="7:11">
      <c r="G18" s="24"/>
      <c r="H18" s="6"/>
      <c r="I18" s="6"/>
      <c r="J18" s="24" t="s">
        <v>35</v>
      </c>
      <c r="K18" s="58">
        <v>50</v>
      </c>
    </row>
    <row r="19" spans="7:11">
      <c r="G19" s="24"/>
      <c r="H19" s="6"/>
      <c r="I19" s="6"/>
      <c r="J19" s="24" t="s">
        <v>36</v>
      </c>
      <c r="K19" s="25">
        <v>40</v>
      </c>
    </row>
    <row r="20" spans="7:11">
      <c r="G20" s="24"/>
      <c r="H20" s="6"/>
      <c r="I20" s="6"/>
      <c r="J20" s="24" t="s">
        <v>26</v>
      </c>
      <c r="K20" s="25">
        <v>40</v>
      </c>
    </row>
    <row r="21" spans="7:11">
      <c r="G21" s="24"/>
      <c r="H21" s="6"/>
      <c r="I21" s="6"/>
      <c r="J21" s="24" t="s">
        <v>89</v>
      </c>
      <c r="K21" s="25">
        <v>80</v>
      </c>
    </row>
    <row r="22" spans="7:11">
      <c r="G22" s="24"/>
      <c r="H22" s="6"/>
      <c r="I22" s="6"/>
      <c r="J22" s="24" t="s">
        <v>56</v>
      </c>
      <c r="K22" s="25">
        <v>80</v>
      </c>
    </row>
    <row r="23" spans="7:11">
      <c r="G23" s="24"/>
      <c r="H23" s="6"/>
      <c r="I23" s="6"/>
      <c r="J23" s="24" t="s">
        <v>28</v>
      </c>
      <c r="K23" s="25">
        <v>300</v>
      </c>
    </row>
    <row r="24" spans="7:11">
      <c r="G24" s="24"/>
      <c r="H24" s="6"/>
      <c r="I24" s="6"/>
      <c r="J24" s="24" t="s">
        <v>25</v>
      </c>
      <c r="K24" s="25">
        <v>120</v>
      </c>
    </row>
    <row r="25" spans="7:11">
      <c r="G25" s="24"/>
      <c r="H25" s="6"/>
      <c r="I25" s="6"/>
      <c r="J25" s="24" t="s">
        <v>29</v>
      </c>
      <c r="K25" s="25">
        <v>2500</v>
      </c>
    </row>
    <row r="26" spans="7:11">
      <c r="G26" s="24"/>
      <c r="H26" s="6"/>
      <c r="I26" s="6"/>
      <c r="J26" s="26" t="s">
        <v>37</v>
      </c>
      <c r="K26" s="27">
        <v>350</v>
      </c>
    </row>
    <row r="27" spans="7:11" ht="15.75" thickBot="1">
      <c r="G27" s="52"/>
      <c r="H27" s="53"/>
      <c r="I27" s="53"/>
      <c r="J27" s="28" t="s">
        <v>18</v>
      </c>
      <c r="K27" s="29">
        <f>SUM(K8:K26)</f>
        <v>20640</v>
      </c>
    </row>
    <row r="28" spans="7:11">
      <c r="I2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2:C13"/>
  <sheetViews>
    <sheetView zoomScale="130" zoomScaleNormal="130" workbookViewId="0">
      <selection activeCell="B20" sqref="B20"/>
    </sheetView>
  </sheetViews>
  <sheetFormatPr defaultRowHeight="15"/>
  <cols>
    <col min="2" max="2" width="25.28515625" customWidth="1"/>
    <col min="3" max="3" width="14.42578125" customWidth="1"/>
  </cols>
  <sheetData>
    <row r="2" spans="2:3" ht="15.75" thickBot="1"/>
    <row r="3" spans="2:3">
      <c r="B3" s="8" t="s">
        <v>3</v>
      </c>
      <c r="C3" s="9" t="s">
        <v>38</v>
      </c>
    </row>
    <row r="4" spans="2:3">
      <c r="B4" s="14" t="s">
        <v>39</v>
      </c>
      <c r="C4" s="15">
        <f>Funcionamento!D14</f>
        <v>28110</v>
      </c>
    </row>
    <row r="5" spans="2:3">
      <c r="B5" s="1" t="s">
        <v>40</v>
      </c>
      <c r="C5" s="2">
        <f>Formação!D14</f>
        <v>18035</v>
      </c>
    </row>
    <row r="6" spans="2:3">
      <c r="B6" s="1" t="s">
        <v>41</v>
      </c>
      <c r="C6" s="2">
        <f>Desporto!D11</f>
        <v>5290</v>
      </c>
    </row>
    <row r="7" spans="2:3">
      <c r="B7" s="1" t="s">
        <v>42</v>
      </c>
      <c r="C7" s="2">
        <f>Saúde!D8</f>
        <v>4215</v>
      </c>
    </row>
    <row r="8" spans="2:3">
      <c r="B8" s="1" t="s">
        <v>43</v>
      </c>
      <c r="C8" s="2">
        <f>Social!D6</f>
        <v>600</v>
      </c>
    </row>
    <row r="9" spans="2:3">
      <c r="B9" s="1" t="s">
        <v>44</v>
      </c>
      <c r="C9" s="2">
        <f>Cultura!D11</f>
        <v>12050</v>
      </c>
    </row>
    <row r="10" spans="2:3">
      <c r="B10" s="1" t="s">
        <v>45</v>
      </c>
      <c r="C10" s="2">
        <f>Internacional!D10</f>
        <v>6490</v>
      </c>
    </row>
    <row r="11" spans="2:3">
      <c r="B11" s="1" t="s">
        <v>46</v>
      </c>
      <c r="C11" s="2">
        <f>Comunicação!D6</f>
        <v>1700</v>
      </c>
    </row>
    <row r="12" spans="2:3">
      <c r="B12" s="16" t="s">
        <v>47</v>
      </c>
      <c r="C12" s="19">
        <f>'Grupo Académicos'!D11</f>
        <v>1450</v>
      </c>
    </row>
    <row r="13" spans="2:3" ht="15.75" thickBot="1">
      <c r="B13" s="10" t="s">
        <v>18</v>
      </c>
      <c r="C13" s="5">
        <f>SUM(C4:C12)</f>
        <v>77940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C2:D14"/>
  <sheetViews>
    <sheetView zoomScale="140" zoomScaleNormal="140" workbookViewId="0">
      <selection activeCell="D14" sqref="D14"/>
    </sheetView>
  </sheetViews>
  <sheetFormatPr defaultRowHeight="15"/>
  <cols>
    <col min="3" max="3" width="25" customWidth="1"/>
  </cols>
  <sheetData>
    <row r="2" spans="3:4" ht="15.75" thickBot="1"/>
    <row r="3" spans="3:4">
      <c r="C3" s="17" t="s">
        <v>3</v>
      </c>
      <c r="D3" s="18" t="s">
        <v>1</v>
      </c>
    </row>
    <row r="4" spans="3:4">
      <c r="C4" s="14" t="s">
        <v>48</v>
      </c>
      <c r="D4" s="15">
        <v>3250</v>
      </c>
    </row>
    <row r="5" spans="3:4">
      <c r="C5" s="1" t="s">
        <v>49</v>
      </c>
      <c r="D5" s="2">
        <v>1000</v>
      </c>
    </row>
    <row r="6" spans="3:4">
      <c r="C6" s="1" t="s">
        <v>81</v>
      </c>
      <c r="D6" s="2">
        <v>7500</v>
      </c>
    </row>
    <row r="7" spans="3:4">
      <c r="C7" s="1" t="s">
        <v>80</v>
      </c>
      <c r="D7" s="2">
        <v>510</v>
      </c>
    </row>
    <row r="8" spans="3:4">
      <c r="C8" s="1" t="s">
        <v>50</v>
      </c>
      <c r="D8" s="2">
        <v>50</v>
      </c>
    </row>
    <row r="9" spans="3:4">
      <c r="C9" s="1" t="s">
        <v>51</v>
      </c>
      <c r="D9" s="2">
        <v>12000</v>
      </c>
    </row>
    <row r="10" spans="3:4">
      <c r="C10" s="1" t="s">
        <v>52</v>
      </c>
      <c r="D10" s="2">
        <v>700</v>
      </c>
    </row>
    <row r="11" spans="3:4">
      <c r="C11" s="1" t="s">
        <v>53</v>
      </c>
      <c r="D11" s="2">
        <v>2200</v>
      </c>
    </row>
    <row r="12" spans="3:4">
      <c r="C12" s="1" t="s">
        <v>87</v>
      </c>
      <c r="D12" s="2">
        <v>200</v>
      </c>
    </row>
    <row r="13" spans="3:4">
      <c r="C13" s="16" t="s">
        <v>54</v>
      </c>
      <c r="D13" s="19">
        <v>700</v>
      </c>
    </row>
    <row r="14" spans="3:4" ht="15.75" thickBot="1">
      <c r="C14" s="10" t="s">
        <v>18</v>
      </c>
      <c r="D14" s="5">
        <f>SUM(D4:D13)</f>
        <v>28110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C2:D14"/>
  <sheetViews>
    <sheetView zoomScale="130" zoomScaleNormal="130" workbookViewId="0">
      <selection activeCell="E3" sqref="E3:E14"/>
    </sheetView>
  </sheetViews>
  <sheetFormatPr defaultRowHeight="15"/>
  <cols>
    <col min="3" max="3" width="33.5703125" customWidth="1"/>
  </cols>
  <sheetData>
    <row r="2" spans="3:4" ht="15.75" thickBot="1"/>
    <row r="3" spans="3:4">
      <c r="C3" s="12" t="s">
        <v>3</v>
      </c>
      <c r="D3" s="13" t="s">
        <v>1</v>
      </c>
    </row>
    <row r="4" spans="3:4">
      <c r="C4" s="14" t="s">
        <v>21</v>
      </c>
      <c r="D4" s="15">
        <v>5000</v>
      </c>
    </row>
    <row r="5" spans="3:4">
      <c r="C5" s="1" t="s">
        <v>22</v>
      </c>
      <c r="D5" s="2">
        <v>700</v>
      </c>
    </row>
    <row r="6" spans="3:4">
      <c r="C6" s="1" t="s">
        <v>57</v>
      </c>
      <c r="D6" s="2">
        <v>4920</v>
      </c>
    </row>
    <row r="7" spans="3:4">
      <c r="C7" s="1" t="s">
        <v>24</v>
      </c>
      <c r="D7" s="55">
        <v>4715</v>
      </c>
    </row>
    <row r="8" spans="3:4">
      <c r="C8" s="1" t="s">
        <v>88</v>
      </c>
      <c r="D8" s="55">
        <v>1200</v>
      </c>
    </row>
    <row r="9" spans="3:4">
      <c r="C9" s="1" t="s">
        <v>55</v>
      </c>
      <c r="D9" s="55">
        <v>200</v>
      </c>
    </row>
    <row r="10" spans="3:4">
      <c r="C10" s="1" t="s">
        <v>56</v>
      </c>
      <c r="D10" s="55">
        <v>250</v>
      </c>
    </row>
    <row r="11" spans="3:4">
      <c r="C11" s="1" t="s">
        <v>25</v>
      </c>
      <c r="D11" s="55">
        <v>600</v>
      </c>
    </row>
    <row r="12" spans="3:4">
      <c r="C12" s="1" t="s">
        <v>59</v>
      </c>
      <c r="D12" s="2">
        <v>300</v>
      </c>
    </row>
    <row r="13" spans="3:4">
      <c r="C13" s="16" t="s">
        <v>58</v>
      </c>
      <c r="D13" s="19">
        <v>150</v>
      </c>
    </row>
    <row r="14" spans="3:4" ht="15.75" thickBot="1">
      <c r="C14" s="10" t="s">
        <v>18</v>
      </c>
      <c r="D14" s="5">
        <f>SUM(D4:D13)</f>
        <v>18035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C2:D11"/>
  <sheetViews>
    <sheetView zoomScale="150" zoomScaleNormal="150" workbookViewId="0">
      <selection activeCell="E3" sqref="E3:E11"/>
    </sheetView>
  </sheetViews>
  <sheetFormatPr defaultRowHeight="15"/>
  <cols>
    <col min="3" max="3" width="26.7109375" customWidth="1"/>
    <col min="4" max="4" width="13.28515625" customWidth="1"/>
  </cols>
  <sheetData>
    <row r="2" spans="3:4" ht="15.75" thickBot="1"/>
    <row r="3" spans="3:4">
      <c r="C3" s="33" t="s">
        <v>3</v>
      </c>
      <c r="D3" s="34" t="s">
        <v>1</v>
      </c>
    </row>
    <row r="4" spans="3:4">
      <c r="C4" s="14" t="s">
        <v>61</v>
      </c>
      <c r="D4" s="15">
        <v>2500</v>
      </c>
    </row>
    <row r="5" spans="3:4">
      <c r="C5" s="1" t="s">
        <v>90</v>
      </c>
      <c r="D5" s="2">
        <v>50</v>
      </c>
    </row>
    <row r="6" spans="3:4">
      <c r="C6" s="1" t="s">
        <v>91</v>
      </c>
      <c r="D6" s="2">
        <v>40</v>
      </c>
    </row>
    <row r="7" spans="3:4">
      <c r="C7" s="1" t="s">
        <v>26</v>
      </c>
      <c r="D7" s="2">
        <v>300</v>
      </c>
    </row>
    <row r="8" spans="3:4">
      <c r="C8" s="1" t="s">
        <v>27</v>
      </c>
      <c r="D8" s="2">
        <v>2000</v>
      </c>
    </row>
    <row r="9" spans="3:4">
      <c r="C9" s="1" t="s">
        <v>36</v>
      </c>
      <c r="D9" s="2">
        <v>200</v>
      </c>
    </row>
    <row r="10" spans="3:4">
      <c r="C10" s="16" t="s">
        <v>60</v>
      </c>
      <c r="D10" s="19">
        <v>200</v>
      </c>
    </row>
    <row r="11" spans="3:4" ht="15.75" thickBot="1">
      <c r="C11" s="7" t="s">
        <v>18</v>
      </c>
      <c r="D11" s="5">
        <f>SUM(D4:D10)</f>
        <v>5290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C2:D8"/>
  <sheetViews>
    <sheetView zoomScale="160" zoomScaleNormal="160" workbookViewId="0">
      <selection activeCell="C12" sqref="C12"/>
    </sheetView>
  </sheetViews>
  <sheetFormatPr defaultRowHeight="15"/>
  <cols>
    <col min="3" max="3" width="34.5703125" customWidth="1"/>
  </cols>
  <sheetData>
    <row r="2" spans="3:4" ht="15.75" thickBot="1"/>
    <row r="3" spans="3:4">
      <c r="C3" s="35" t="s">
        <v>3</v>
      </c>
      <c r="D3" s="36" t="s">
        <v>1</v>
      </c>
    </row>
    <row r="4" spans="3:4">
      <c r="C4" s="14" t="s">
        <v>33</v>
      </c>
      <c r="D4" s="15">
        <v>2615</v>
      </c>
    </row>
    <row r="5" spans="3:4">
      <c r="C5" s="1" t="s">
        <v>82</v>
      </c>
      <c r="D5" s="2">
        <v>100</v>
      </c>
    </row>
    <row r="6" spans="3:4">
      <c r="C6" s="1" t="s">
        <v>62</v>
      </c>
      <c r="D6" s="2">
        <v>100</v>
      </c>
    </row>
    <row r="7" spans="3:4">
      <c r="C7" s="16" t="s">
        <v>63</v>
      </c>
      <c r="D7" s="19">
        <v>1400</v>
      </c>
    </row>
    <row r="8" spans="3:4" ht="15.75" thickBot="1">
      <c r="C8" s="10" t="s">
        <v>18</v>
      </c>
      <c r="D8" s="5">
        <f>SUM(D4:D7)</f>
        <v>4215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C2:D6"/>
  <sheetViews>
    <sheetView zoomScale="150" zoomScaleNormal="150" workbookViewId="0">
      <selection activeCell="E3" sqref="E3:E6"/>
    </sheetView>
  </sheetViews>
  <sheetFormatPr defaultRowHeight="15"/>
  <cols>
    <col min="3" max="3" width="32" customWidth="1"/>
  </cols>
  <sheetData>
    <row r="2" spans="3:4" ht="15.75" thickBot="1"/>
    <row r="3" spans="3:4">
      <c r="C3" s="37" t="s">
        <v>3</v>
      </c>
      <c r="D3" s="38" t="s">
        <v>1</v>
      </c>
    </row>
    <row r="4" spans="3:4">
      <c r="C4" s="14" t="s">
        <v>64</v>
      </c>
      <c r="D4" s="15">
        <v>400</v>
      </c>
    </row>
    <row r="5" spans="3:4">
      <c r="C5" s="16" t="s">
        <v>65</v>
      </c>
      <c r="D5" s="19">
        <v>200</v>
      </c>
    </row>
    <row r="6" spans="3:4" ht="15.75" thickBot="1">
      <c r="C6" s="10" t="s">
        <v>18</v>
      </c>
      <c r="D6" s="5">
        <f>SUM(D4:D5)</f>
        <v>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C2:D11"/>
  <sheetViews>
    <sheetView zoomScale="140" zoomScaleNormal="140" workbookViewId="0">
      <selection activeCell="E3" sqref="E3:E11"/>
    </sheetView>
  </sheetViews>
  <sheetFormatPr defaultRowHeight="15"/>
  <cols>
    <col min="3" max="3" width="34.85546875" customWidth="1"/>
    <col min="4" max="4" width="14.42578125" customWidth="1"/>
  </cols>
  <sheetData>
    <row r="2" spans="3:4" ht="15.75" thickBot="1"/>
    <row r="3" spans="3:4">
      <c r="C3" s="39" t="s">
        <v>3</v>
      </c>
      <c r="D3" s="40" t="s">
        <v>1</v>
      </c>
    </row>
    <row r="4" spans="3:4">
      <c r="C4" s="14" t="s">
        <v>32</v>
      </c>
      <c r="D4" s="15">
        <v>4500</v>
      </c>
    </row>
    <row r="5" spans="3:4">
      <c r="C5" s="1" t="s">
        <v>66</v>
      </c>
      <c r="D5" s="2">
        <v>5500</v>
      </c>
    </row>
    <row r="6" spans="3:4">
      <c r="C6" s="1" t="s">
        <v>28</v>
      </c>
      <c r="D6" s="2">
        <v>1100</v>
      </c>
    </row>
    <row r="7" spans="3:4">
      <c r="C7" s="1" t="s">
        <v>37</v>
      </c>
      <c r="D7" s="2">
        <v>350</v>
      </c>
    </row>
    <row r="8" spans="3:4">
      <c r="C8" s="1" t="s">
        <v>35</v>
      </c>
      <c r="D8" s="2">
        <v>100</v>
      </c>
    </row>
    <row r="9" spans="3:4">
      <c r="C9" s="1" t="s">
        <v>67</v>
      </c>
      <c r="D9" s="2">
        <v>400</v>
      </c>
    </row>
    <row r="10" spans="3:4">
      <c r="C10" s="16" t="s">
        <v>68</v>
      </c>
      <c r="D10" s="19">
        <v>100</v>
      </c>
    </row>
    <row r="11" spans="3:4" ht="15.75" thickBot="1">
      <c r="C11" s="10" t="s">
        <v>18</v>
      </c>
      <c r="D11" s="5">
        <f>SUM(D4:D10)</f>
        <v>12050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C2:D10"/>
  <sheetViews>
    <sheetView workbookViewId="0">
      <selection activeCell="E3" sqref="E3:E10"/>
    </sheetView>
  </sheetViews>
  <sheetFormatPr defaultRowHeight="15"/>
  <cols>
    <col min="3" max="3" width="36.85546875" customWidth="1"/>
  </cols>
  <sheetData>
    <row r="2" spans="3:4" ht="15.75" thickBot="1"/>
    <row r="3" spans="3:4">
      <c r="C3" s="41" t="s">
        <v>3</v>
      </c>
      <c r="D3" s="42" t="s">
        <v>1</v>
      </c>
    </row>
    <row r="4" spans="3:4">
      <c r="C4" s="1" t="s">
        <v>86</v>
      </c>
      <c r="D4" s="2">
        <v>370</v>
      </c>
    </row>
    <row r="5" spans="3:4">
      <c r="C5" s="1" t="s">
        <v>69</v>
      </c>
      <c r="D5" s="2">
        <v>400</v>
      </c>
    </row>
    <row r="6" spans="3:4">
      <c r="C6" s="1" t="s">
        <v>84</v>
      </c>
      <c r="D6" s="2">
        <v>120</v>
      </c>
    </row>
    <row r="7" spans="3:4" ht="17.25">
      <c r="C7" s="1" t="s">
        <v>83</v>
      </c>
      <c r="D7" s="2">
        <v>800</v>
      </c>
    </row>
    <row r="8" spans="3:4">
      <c r="C8" s="1" t="s">
        <v>70</v>
      </c>
      <c r="D8" s="2">
        <v>3300</v>
      </c>
    </row>
    <row r="9" spans="3:4">
      <c r="C9" s="16" t="s">
        <v>85</v>
      </c>
      <c r="D9" s="19">
        <v>1500</v>
      </c>
    </row>
    <row r="10" spans="3:4" ht="15.75" thickBot="1">
      <c r="C10" s="10" t="s">
        <v>18</v>
      </c>
      <c r="D10" s="5">
        <f>SUM(D4:D9)</f>
        <v>6490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C2:D6"/>
  <sheetViews>
    <sheetView workbookViewId="0">
      <selection activeCell="E3" sqref="E3:E6"/>
    </sheetView>
  </sheetViews>
  <sheetFormatPr defaultRowHeight="15"/>
  <cols>
    <col min="3" max="3" width="36.42578125" customWidth="1"/>
    <col min="4" max="4" width="12" customWidth="1"/>
  </cols>
  <sheetData>
    <row r="2" spans="3:4" ht="15.75" thickBot="1"/>
    <row r="3" spans="3:4">
      <c r="C3" s="43" t="s">
        <v>3</v>
      </c>
      <c r="D3" s="44" t="s">
        <v>1</v>
      </c>
    </row>
    <row r="4" spans="3:4">
      <c r="C4" s="14" t="s">
        <v>71</v>
      </c>
      <c r="D4" s="15">
        <v>1100</v>
      </c>
    </row>
    <row r="5" spans="3:4">
      <c r="C5" s="16" t="s">
        <v>72</v>
      </c>
      <c r="D5" s="19">
        <v>600</v>
      </c>
    </row>
    <row r="6" spans="3:4" ht="15.75" thickBot="1">
      <c r="C6" s="10" t="s">
        <v>18</v>
      </c>
      <c r="D6" s="5">
        <f>SUM(D4:D5)</f>
        <v>1700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C2:D11"/>
  <sheetViews>
    <sheetView workbookViewId="0">
      <selection activeCell="J16" sqref="J16"/>
    </sheetView>
  </sheetViews>
  <sheetFormatPr defaultRowHeight="15"/>
  <cols>
    <col min="3" max="3" width="29.7109375" customWidth="1"/>
    <col min="4" max="4" width="16.5703125" customWidth="1"/>
  </cols>
  <sheetData>
    <row r="2" spans="3:4" ht="15.75" thickBot="1"/>
    <row r="3" spans="3:4">
      <c r="C3" s="45" t="s">
        <v>3</v>
      </c>
      <c r="D3" s="46" t="s">
        <v>1</v>
      </c>
    </row>
    <row r="4" spans="3:4">
      <c r="C4" s="14" t="s">
        <v>76</v>
      </c>
      <c r="D4" s="15">
        <v>250</v>
      </c>
    </row>
    <row r="5" spans="3:4">
      <c r="C5" s="1" t="s">
        <v>77</v>
      </c>
      <c r="D5" s="2">
        <v>150</v>
      </c>
    </row>
    <row r="6" spans="3:4">
      <c r="C6" s="1" t="s">
        <v>78</v>
      </c>
      <c r="D6" s="2">
        <v>150</v>
      </c>
    </row>
    <row r="7" spans="3:4">
      <c r="C7" s="1" t="s">
        <v>73</v>
      </c>
      <c r="D7" s="2">
        <v>250</v>
      </c>
    </row>
    <row r="8" spans="3:4">
      <c r="C8" s="1" t="s">
        <v>74</v>
      </c>
      <c r="D8" s="2">
        <v>250</v>
      </c>
    </row>
    <row r="9" spans="3:4">
      <c r="C9" s="1" t="s">
        <v>75</v>
      </c>
      <c r="D9" s="2">
        <v>250</v>
      </c>
    </row>
    <row r="10" spans="3:4">
      <c r="C10" s="16" t="s">
        <v>79</v>
      </c>
      <c r="D10" s="19">
        <v>150</v>
      </c>
    </row>
    <row r="11" spans="3:4" ht="15.75" thickBot="1">
      <c r="C11" s="10" t="s">
        <v>18</v>
      </c>
      <c r="D11" s="5">
        <f>SUM(D4:D10)</f>
        <v>1450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Resumo</vt:lpstr>
      <vt:lpstr>Receitas</vt:lpstr>
      <vt:lpstr>Despesas</vt:lpstr>
      <vt:lpstr>Funcionamento</vt:lpstr>
      <vt:lpstr>Formação</vt:lpstr>
      <vt:lpstr>Desporto</vt:lpstr>
      <vt:lpstr>Saúde</vt:lpstr>
      <vt:lpstr>Social</vt:lpstr>
      <vt:lpstr>Cultura</vt:lpstr>
      <vt:lpstr>Internacional</vt:lpstr>
      <vt:lpstr>Comunicação</vt:lpstr>
      <vt:lpstr>Grupo Académicos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Tina</cp:lastModifiedBy>
  <dcterms:created xsi:type="dcterms:W3CDTF">2018-12-09T15:49:55Z</dcterms:created>
  <dcterms:modified xsi:type="dcterms:W3CDTF">2019-01-04T14:07:22Z</dcterms:modified>
</cp:coreProperties>
</file>